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795" windowHeight="12525" activeTab="0"/>
  </bookViews>
  <sheets>
    <sheet name="Friction Lab" sheetId="1" r:id="rId1"/>
    <sheet name="graph 1 - plain block on table" sheetId="2" r:id="rId2"/>
    <sheet name="graph 2 - felt block on table" sheetId="3" r:id="rId3"/>
    <sheet name="graph 3 - felt block on cloth" sheetId="4" r:id="rId4"/>
    <sheet name="Data" sheetId="5" r:id="rId5"/>
    <sheet name="Questions" sheetId="6" r:id="rId6"/>
  </sheets>
  <definedNames/>
  <calcPr fullCalcOnLoad="1"/>
</workbook>
</file>

<file path=xl/sharedStrings.xml><?xml version="1.0" encoding="utf-8"?>
<sst xmlns="http://schemas.openxmlformats.org/spreadsheetml/2006/main" count="115" uniqueCount="66">
  <si>
    <t>Friction Lab</t>
  </si>
  <si>
    <t>Materials:</t>
  </si>
  <si>
    <t>wood block</t>
  </si>
  <si>
    <t>felt cloth</t>
  </si>
  <si>
    <t>table cloth/sheet</t>
  </si>
  <si>
    <t>spring scale</t>
  </si>
  <si>
    <t>protractor</t>
  </si>
  <si>
    <t>Procedures:</t>
  </si>
  <si>
    <t xml:space="preserve">Objective: </t>
  </si>
  <si>
    <t>Determine the mass of the wood block</t>
  </si>
  <si>
    <t>Attach the spring scale to the end of the wood block and drag the block at a constant speed across the table.  The block should travel smoothly at the appropriate speed.</t>
  </si>
  <si>
    <t>Observe the reading on the spring scale and enter the force on the data table</t>
  </si>
  <si>
    <t>Repeat trial 2 more times</t>
  </si>
  <si>
    <t>Add 500 g to the top of the wood block and repeat steps 1-4</t>
  </si>
  <si>
    <t>Replace the 500 g mass with a 1 kg mass and repeat steps 1-4</t>
  </si>
  <si>
    <t>Part 1</t>
  </si>
  <si>
    <t>Part 2</t>
  </si>
  <si>
    <t>Part 3</t>
  </si>
  <si>
    <t>Measure the angle to horizontal now created by the table</t>
  </si>
  <si>
    <t>Repeat steps 1-6 while pulling the block up the slope</t>
  </si>
  <si>
    <t>Part4</t>
  </si>
  <si>
    <t>Cover the table with the table cloth/sheet and securely fasten.  Be sure to pull the cloth tight and remove as many wrinkles as possible</t>
  </si>
  <si>
    <t>Repeat steps 1-10</t>
  </si>
  <si>
    <t>Data tables</t>
  </si>
  <si>
    <t>trial 1</t>
  </si>
  <si>
    <t>trial 2</t>
  </si>
  <si>
    <t>trial 3</t>
  </si>
  <si>
    <t>Part 4</t>
  </si>
  <si>
    <t>Cover the block of wood with the felt cloth and repeat steps 1-9</t>
  </si>
  <si>
    <t>mass of block (kg)</t>
  </si>
  <si>
    <t>weight of block (N)</t>
  </si>
  <si>
    <r>
      <t>angle of table with horizontal (</t>
    </r>
    <r>
      <rPr>
        <sz val="10"/>
        <rFont val="Symbol"/>
        <family val="1"/>
      </rPr>
      <t>°</t>
    </r>
    <r>
      <rPr>
        <sz val="10"/>
        <rFont val="Arial"/>
        <family val="0"/>
      </rPr>
      <t>)</t>
    </r>
  </si>
  <si>
    <t>normal force on block (N)</t>
  </si>
  <si>
    <t>force from spring scale (N)</t>
  </si>
  <si>
    <t>Block on flat table</t>
  </si>
  <si>
    <t>Block on angled table</t>
  </si>
  <si>
    <t>Felt covered block on flat table</t>
  </si>
  <si>
    <t>Felt covered block on angled table</t>
  </si>
  <si>
    <t>Felt block on flat cloth covered table</t>
  </si>
  <si>
    <t>Felt block on angled cloth covered table</t>
  </si>
  <si>
    <t>Lift one end of the table by place supports under one end to create a sloped surface (time permitting - test 3 different angles)</t>
  </si>
  <si>
    <t>trial 4</t>
  </si>
  <si>
    <t>trial 5</t>
  </si>
  <si>
    <t>trial 6</t>
  </si>
  <si>
    <t>trial 7</t>
  </si>
  <si>
    <t>trial 8</t>
  </si>
  <si>
    <t>trial 9</t>
  </si>
  <si>
    <t>Questions and activities</t>
  </si>
  <si>
    <t>Draw a free body diagram for each experimental situation</t>
  </si>
  <si>
    <t>What does the spring scale measure?</t>
  </si>
  <si>
    <t>Force of friction</t>
  </si>
  <si>
    <t>ratio- force of friction / normal force</t>
  </si>
  <si>
    <t>Look at the graph of the plain block on the table.</t>
  </si>
  <si>
    <t>Look at the graph of the felt block on the table.</t>
  </si>
  <si>
    <t>What are the similarities and diffences between this and the previous graph?</t>
  </si>
  <si>
    <t>How do we calculate the force of friction?  Show the calculation for two different experiments (one at an angle).</t>
  </si>
  <si>
    <t>Does the mass of the block affect the force of friction?</t>
  </si>
  <si>
    <t>Does the ratio of the force of friction / the normal force change for different masses of block?</t>
  </si>
  <si>
    <t>Does the ratio of the force of friction / the normal force change for the block being pulled up a slope?</t>
  </si>
  <si>
    <t>What is the coefficient of friction (the ratio of the force of friction / the normal force) for a plain block on the table?</t>
  </si>
  <si>
    <t>Why does the coefficient of friction change when we add felt between the block and table?</t>
  </si>
  <si>
    <t>What is the coefficient of friction for felt on the table?</t>
  </si>
  <si>
    <t>Compare all three graphs.</t>
  </si>
  <si>
    <t>What conclusions can you draw from all three graphs?</t>
  </si>
  <si>
    <t>To determine the relationship between the force of friction and the normal force for an object in motion.  Also, to calculate the coefficient of friction for two separate material to material interactions</t>
  </si>
  <si>
    <t>Friction Lab (Kinetic)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</si>
</sst>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2"/>
      <name val="Arial"/>
      <family val="2"/>
    </font>
    <font>
      <sz val="8"/>
      <name val="Arial"/>
      <family val="0"/>
    </font>
    <font>
      <b/>
      <sz val="10"/>
      <name val="Arial"/>
      <family val="2"/>
    </font>
    <font>
      <b/>
      <sz val="14"/>
      <name val="Arial"/>
      <family val="2"/>
    </font>
    <font>
      <sz val="10"/>
      <name val="Symbol"/>
      <family val="1"/>
    </font>
    <font>
      <b/>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Alignment="1">
      <alignment textRotation="90"/>
    </xf>
    <xf numFmtId="0" fontId="3" fillId="0" borderId="0" xfId="0" applyFont="1" applyAlignment="1">
      <alignmen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Plain block on table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(Data!$F$7:$F$15,Data!$F$17:$F$25)</c:f>
              <c:numCache>
                <c:ptCount val="18"/>
                <c:pt idx="0">
                  <c:v>19.6</c:v>
                </c:pt>
                <c:pt idx="1">
                  <c:v>29.400000000000002</c:v>
                </c:pt>
                <c:pt idx="2">
                  <c:v>29.400000000000002</c:v>
                </c:pt>
                <c:pt idx="3">
                  <c:v>0</c:v>
                </c:pt>
                <c:pt idx="4">
                  <c:v>0</c:v>
                </c:pt>
                <c:pt idx="5">
                  <c:v>0</c:v>
                </c:pt>
                <c:pt idx="6">
                  <c:v>0</c:v>
                </c:pt>
                <c:pt idx="7">
                  <c:v>0</c:v>
                </c:pt>
                <c:pt idx="8">
                  <c:v>0</c:v>
                </c:pt>
                <c:pt idx="9">
                  <c:v>27.626963051105708</c:v>
                </c:pt>
                <c:pt idx="10">
                  <c:v>27.626963051105708</c:v>
                </c:pt>
                <c:pt idx="11">
                  <c:v>27.626963051105708</c:v>
                </c:pt>
                <c:pt idx="12">
                  <c:v>0</c:v>
                </c:pt>
                <c:pt idx="13">
                  <c:v>0</c:v>
                </c:pt>
                <c:pt idx="14">
                  <c:v>0</c:v>
                </c:pt>
                <c:pt idx="15">
                  <c:v>0</c:v>
                </c:pt>
                <c:pt idx="16">
                  <c:v>0</c:v>
                </c:pt>
                <c:pt idx="17">
                  <c:v>0</c:v>
                </c:pt>
              </c:numCache>
            </c:numRef>
          </c:xVal>
          <c:yVal>
            <c:numRef>
              <c:f>(Data!$H$7:$H$15,Data!$H$17:$H$25)</c:f>
              <c:numCache>
                <c:ptCount val="18"/>
                <c:pt idx="0">
                  <c:v>12</c:v>
                </c:pt>
              </c:numCache>
            </c:numRef>
          </c:yVal>
          <c:smooth val="0"/>
        </c:ser>
        <c:axId val="22228815"/>
        <c:axId val="65841608"/>
      </c:scatterChart>
      <c:valAx>
        <c:axId val="22228815"/>
        <c:scaling>
          <c:orientation val="minMax"/>
        </c:scaling>
        <c:axPos val="b"/>
        <c:title>
          <c:tx>
            <c:rich>
              <a:bodyPr vert="horz" rot="0" anchor="ctr"/>
              <a:lstStyle/>
              <a:p>
                <a:pPr algn="ctr">
                  <a:defRPr/>
                </a:pPr>
                <a:r>
                  <a:rPr lang="en-US" cap="none" sz="1000" b="1" i="0" u="none" baseline="0">
                    <a:latin typeface="Arial"/>
                    <a:ea typeface="Arial"/>
                    <a:cs typeface="Arial"/>
                  </a:rPr>
                  <a:t>Normal Force (N)</a:t>
                </a:r>
              </a:p>
            </c:rich>
          </c:tx>
          <c:layout/>
          <c:overlay val="0"/>
          <c:spPr>
            <a:noFill/>
            <a:ln>
              <a:noFill/>
            </a:ln>
          </c:spPr>
        </c:title>
        <c:delete val="0"/>
        <c:numFmt formatCode="General" sourceLinked="1"/>
        <c:majorTickMark val="out"/>
        <c:minorTickMark val="none"/>
        <c:tickLblPos val="nextTo"/>
        <c:crossAx val="65841608"/>
        <c:crosses val="autoZero"/>
        <c:crossBetween val="midCat"/>
        <c:dispUnits/>
      </c:valAx>
      <c:valAx>
        <c:axId val="65841608"/>
        <c:scaling>
          <c:orientation val="minMax"/>
        </c:scaling>
        <c:axPos val="l"/>
        <c:title>
          <c:tx>
            <c:rich>
              <a:bodyPr vert="horz" rot="-5400000" anchor="ctr"/>
              <a:lstStyle/>
              <a:p>
                <a:pPr algn="ctr">
                  <a:defRPr/>
                </a:pPr>
                <a:r>
                  <a:rPr lang="en-US" cap="none" sz="1000" b="1" i="0" u="none" baseline="0">
                    <a:latin typeface="Arial"/>
                    <a:ea typeface="Arial"/>
                    <a:cs typeface="Arial"/>
                  </a:rPr>
                  <a:t>Force of  friction (N)</a:t>
                </a:r>
              </a:p>
            </c:rich>
          </c:tx>
          <c:layout/>
          <c:overlay val="0"/>
          <c:spPr>
            <a:noFill/>
            <a:ln>
              <a:noFill/>
            </a:ln>
          </c:spPr>
        </c:title>
        <c:majorGridlines/>
        <c:delete val="0"/>
        <c:numFmt formatCode="General" sourceLinked="1"/>
        <c:majorTickMark val="out"/>
        <c:minorTickMark val="none"/>
        <c:tickLblPos val="nextTo"/>
        <c:crossAx val="22228815"/>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Felt covered block on table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(Data!$F$27:$F$35,Data!$F$37:$F$45)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(Data!$H$27:$H$35,Data!$H$37:$H$45)</c:f>
              <c:numCache>
                <c:ptCount val="18"/>
              </c:numCache>
            </c:numRef>
          </c:yVal>
          <c:smooth val="0"/>
        </c:ser>
        <c:axId val="55703561"/>
        <c:axId val="31570002"/>
      </c:scatterChart>
      <c:valAx>
        <c:axId val="55703561"/>
        <c:scaling>
          <c:orientation val="minMax"/>
        </c:scaling>
        <c:axPos val="b"/>
        <c:title>
          <c:tx>
            <c:rich>
              <a:bodyPr vert="horz" rot="0" anchor="ctr"/>
              <a:lstStyle/>
              <a:p>
                <a:pPr algn="ctr">
                  <a:defRPr/>
                </a:pPr>
                <a:r>
                  <a:rPr lang="en-US" cap="none" sz="1000" b="1" i="0" u="none" baseline="0">
                    <a:latin typeface="Arial"/>
                    <a:ea typeface="Arial"/>
                    <a:cs typeface="Arial"/>
                  </a:rPr>
                  <a:t>Normal force (N)</a:t>
                </a:r>
              </a:p>
            </c:rich>
          </c:tx>
          <c:layout/>
          <c:overlay val="0"/>
          <c:spPr>
            <a:noFill/>
            <a:ln>
              <a:noFill/>
            </a:ln>
          </c:spPr>
        </c:title>
        <c:delete val="0"/>
        <c:numFmt formatCode="General" sourceLinked="1"/>
        <c:majorTickMark val="out"/>
        <c:minorTickMark val="none"/>
        <c:tickLblPos val="nextTo"/>
        <c:crossAx val="31570002"/>
        <c:crosses val="autoZero"/>
        <c:crossBetween val="midCat"/>
        <c:dispUnits/>
      </c:valAx>
      <c:valAx>
        <c:axId val="31570002"/>
        <c:scaling>
          <c:orientation val="minMax"/>
        </c:scaling>
        <c:axPos val="l"/>
        <c:title>
          <c:tx>
            <c:rich>
              <a:bodyPr vert="horz" rot="-5400000" anchor="ctr"/>
              <a:lstStyle/>
              <a:p>
                <a:pPr algn="ctr">
                  <a:defRPr/>
                </a:pPr>
                <a:r>
                  <a:rPr lang="en-US" cap="none" sz="1000" b="1" i="0" u="none" baseline="0">
                    <a:latin typeface="Arial"/>
                    <a:ea typeface="Arial"/>
                    <a:cs typeface="Arial"/>
                  </a:rPr>
                  <a:t>Force from friction (N)</a:t>
                </a:r>
              </a:p>
            </c:rich>
          </c:tx>
          <c:layout/>
          <c:overlay val="0"/>
          <c:spPr>
            <a:noFill/>
            <a:ln>
              <a:noFill/>
            </a:ln>
          </c:spPr>
        </c:title>
        <c:majorGridlines/>
        <c:delete val="0"/>
        <c:numFmt formatCode="General" sourceLinked="1"/>
        <c:majorTickMark val="out"/>
        <c:minorTickMark val="none"/>
        <c:tickLblPos val="nextTo"/>
        <c:crossAx val="55703561"/>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Felt block on cloth</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(Data!$F$47:$F$55,Data!$F$57:$F$65)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(Data!$H$47:$H$55,Data!$H$57:$H$65)</c:f>
              <c:numCache>
                <c:ptCount val="18"/>
              </c:numCache>
            </c:numRef>
          </c:yVal>
          <c:smooth val="0"/>
        </c:ser>
        <c:axId val="15694563"/>
        <c:axId val="7033340"/>
      </c:scatterChart>
      <c:valAx>
        <c:axId val="15694563"/>
        <c:scaling>
          <c:orientation val="minMax"/>
        </c:scaling>
        <c:axPos val="b"/>
        <c:title>
          <c:tx>
            <c:rich>
              <a:bodyPr vert="horz" rot="0" anchor="ctr"/>
              <a:lstStyle/>
              <a:p>
                <a:pPr algn="ctr">
                  <a:defRPr/>
                </a:pPr>
                <a:r>
                  <a:rPr lang="en-US" cap="none" sz="1000" b="1" i="0" u="none" baseline="0">
                    <a:latin typeface="Arial"/>
                    <a:ea typeface="Arial"/>
                    <a:cs typeface="Arial"/>
                  </a:rPr>
                  <a:t>Normal force (N)</a:t>
                </a:r>
              </a:p>
            </c:rich>
          </c:tx>
          <c:layout/>
          <c:overlay val="0"/>
          <c:spPr>
            <a:noFill/>
            <a:ln>
              <a:noFill/>
            </a:ln>
          </c:spPr>
        </c:title>
        <c:delete val="0"/>
        <c:numFmt formatCode="General" sourceLinked="1"/>
        <c:majorTickMark val="out"/>
        <c:minorTickMark val="none"/>
        <c:tickLblPos val="nextTo"/>
        <c:crossAx val="7033340"/>
        <c:crosses val="autoZero"/>
        <c:crossBetween val="midCat"/>
        <c:dispUnits/>
      </c:valAx>
      <c:valAx>
        <c:axId val="7033340"/>
        <c:scaling>
          <c:orientation val="minMax"/>
        </c:scaling>
        <c:axPos val="l"/>
        <c:title>
          <c:tx>
            <c:rich>
              <a:bodyPr vert="horz" rot="-5400000" anchor="ctr"/>
              <a:lstStyle/>
              <a:p>
                <a:pPr algn="ctr">
                  <a:defRPr/>
                </a:pPr>
                <a:r>
                  <a:rPr lang="en-US" cap="none" sz="1000" b="1" i="0" u="none" baseline="0">
                    <a:latin typeface="Arial"/>
                    <a:ea typeface="Arial"/>
                    <a:cs typeface="Arial"/>
                  </a:rPr>
                  <a:t>Force from friction (N)</a:t>
                </a:r>
              </a:p>
            </c:rich>
          </c:tx>
          <c:layout/>
          <c:overlay val="0"/>
          <c:spPr>
            <a:noFill/>
            <a:ln>
              <a:noFill/>
            </a:ln>
          </c:spPr>
        </c:title>
        <c:majorGridlines/>
        <c:delete val="0"/>
        <c:numFmt formatCode="General" sourceLinked="1"/>
        <c:majorTickMark val="out"/>
        <c:minorTickMark val="none"/>
        <c:tickLblPos val="nextTo"/>
        <c:crossAx val="1569456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0"/>
  <sheetViews>
    <sheetView tabSelected="1" workbookViewId="0" topLeftCell="A1">
      <selection activeCell="A21" sqref="A21"/>
    </sheetView>
  </sheetViews>
  <sheetFormatPr defaultColWidth="9.140625" defaultRowHeight="12.75"/>
  <cols>
    <col min="1" max="1" width="11.8515625" style="0" customWidth="1"/>
    <col min="2" max="2" width="3.421875" style="0" customWidth="1"/>
  </cols>
  <sheetData>
    <row r="1" ht="15.75">
      <c r="A1" s="1" t="s">
        <v>65</v>
      </c>
    </row>
    <row r="3" spans="1:3" ht="12.75">
      <c r="A3" s="5" t="s">
        <v>8</v>
      </c>
      <c r="C3" t="s">
        <v>64</v>
      </c>
    </row>
    <row r="5" ht="12.75">
      <c r="A5" s="5" t="s">
        <v>1</v>
      </c>
    </row>
    <row r="6" spans="2:3" ht="12.75">
      <c r="B6">
        <v>1</v>
      </c>
      <c r="C6" t="s">
        <v>2</v>
      </c>
    </row>
    <row r="7" spans="2:3" ht="12.75">
      <c r="B7">
        <v>2</v>
      </c>
      <c r="C7" t="s">
        <v>3</v>
      </c>
    </row>
    <row r="8" spans="2:3" ht="12.75">
      <c r="B8">
        <v>3</v>
      </c>
      <c r="C8" t="s">
        <v>4</v>
      </c>
    </row>
    <row r="9" spans="2:3" ht="12.75">
      <c r="B9">
        <v>4</v>
      </c>
      <c r="C9" t="s">
        <v>5</v>
      </c>
    </row>
    <row r="10" spans="2:3" ht="12.75">
      <c r="B10">
        <v>5</v>
      </c>
      <c r="C10" t="s">
        <v>6</v>
      </c>
    </row>
    <row r="12" spans="1:3" ht="12.75">
      <c r="A12" s="5" t="s">
        <v>7</v>
      </c>
      <c r="C12" t="s">
        <v>15</v>
      </c>
    </row>
    <row r="13" spans="2:3" ht="12.75">
      <c r="B13">
        <v>1</v>
      </c>
      <c r="C13" t="s">
        <v>9</v>
      </c>
    </row>
    <row r="14" spans="2:3" ht="12.75">
      <c r="B14">
        <v>2</v>
      </c>
      <c r="C14" t="s">
        <v>10</v>
      </c>
    </row>
    <row r="15" spans="2:3" ht="12.75">
      <c r="B15">
        <v>3</v>
      </c>
      <c r="C15" t="s">
        <v>11</v>
      </c>
    </row>
    <row r="16" spans="2:3" ht="12.75">
      <c r="B16">
        <v>4</v>
      </c>
      <c r="C16" t="s">
        <v>12</v>
      </c>
    </row>
    <row r="17" spans="2:3" ht="12.75">
      <c r="B17">
        <v>5</v>
      </c>
      <c r="C17" t="s">
        <v>13</v>
      </c>
    </row>
    <row r="18" spans="2:3" ht="12.75">
      <c r="B18">
        <v>6</v>
      </c>
      <c r="C18" t="s">
        <v>14</v>
      </c>
    </row>
    <row r="20" ht="12.75">
      <c r="C20" t="s">
        <v>16</v>
      </c>
    </row>
    <row r="21" spans="2:3" ht="12.75">
      <c r="B21">
        <v>7</v>
      </c>
      <c r="C21" t="s">
        <v>40</v>
      </c>
    </row>
    <row r="22" spans="2:3" ht="12.75">
      <c r="B22">
        <v>8</v>
      </c>
      <c r="C22" t="s">
        <v>18</v>
      </c>
    </row>
    <row r="23" spans="2:3" ht="12.75">
      <c r="B23">
        <v>9</v>
      </c>
      <c r="C23" t="s">
        <v>19</v>
      </c>
    </row>
    <row r="25" ht="12.75">
      <c r="C25" t="s">
        <v>17</v>
      </c>
    </row>
    <row r="26" spans="2:3" ht="12.75">
      <c r="B26">
        <v>10</v>
      </c>
      <c r="C26" t="s">
        <v>28</v>
      </c>
    </row>
    <row r="28" ht="12.75">
      <c r="C28" t="s">
        <v>20</v>
      </c>
    </row>
    <row r="29" spans="2:3" ht="12.75">
      <c r="B29">
        <v>11</v>
      </c>
      <c r="C29" t="s">
        <v>21</v>
      </c>
    </row>
    <row r="30" spans="2:3" ht="12.75">
      <c r="B30">
        <v>12</v>
      </c>
      <c r="C30" t="s">
        <v>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5"/>
  <sheetViews>
    <sheetView workbookViewId="0" topLeftCell="A4">
      <selection activeCell="H16" sqref="H16"/>
    </sheetView>
  </sheetViews>
  <sheetFormatPr defaultColWidth="9.140625" defaultRowHeight="12.75"/>
  <cols>
    <col min="1" max="1" width="34.57421875" style="0" bestFit="1" customWidth="1"/>
  </cols>
  <sheetData>
    <row r="1" ht="18">
      <c r="A1" s="2" t="s">
        <v>0</v>
      </c>
    </row>
    <row r="2" ht="12.75">
      <c r="A2" t="s">
        <v>23</v>
      </c>
    </row>
    <row r="5" spans="3:9" ht="159">
      <c r="C5" s="3" t="s">
        <v>29</v>
      </c>
      <c r="D5" s="3" t="s">
        <v>30</v>
      </c>
      <c r="E5" s="3" t="s">
        <v>31</v>
      </c>
      <c r="F5" s="3" t="s">
        <v>32</v>
      </c>
      <c r="G5" s="3" t="s">
        <v>33</v>
      </c>
      <c r="H5" s="3" t="s">
        <v>50</v>
      </c>
      <c r="I5" s="3" t="s">
        <v>51</v>
      </c>
    </row>
    <row r="7" spans="1:9" ht="12.75">
      <c r="A7" t="s">
        <v>15</v>
      </c>
      <c r="B7" t="s">
        <v>24</v>
      </c>
      <c r="D7">
        <f>C7*9.8</f>
        <v>0</v>
      </c>
      <c r="E7">
        <v>0</v>
      </c>
      <c r="F7">
        <f>C7*9.8*COS(RADIANS(E7))</f>
        <v>0</v>
      </c>
      <c r="H7">
        <f>G7-(D7*SIN(RADIANS(E7)))</f>
        <v>0</v>
      </c>
      <c r="I7" t="e">
        <f>H7/F7</f>
        <v>#DIV/0!</v>
      </c>
    </row>
    <row r="8" spans="1:9" ht="12.75">
      <c r="A8" t="s">
        <v>34</v>
      </c>
      <c r="B8" t="s">
        <v>25</v>
      </c>
      <c r="D8">
        <f aca="true" t="shared" si="0" ref="D8:D15">C8*9.8</f>
        <v>0</v>
      </c>
      <c r="E8">
        <v>0</v>
      </c>
      <c r="F8">
        <f aca="true" t="shared" si="1" ref="F8:F15">C8*9.8*COS(RADIANS(E8))</f>
        <v>0</v>
      </c>
      <c r="H8">
        <f aca="true" t="shared" si="2" ref="H8:H65">G8-(D8*SIN(RADIANS(E8)))</f>
        <v>0</v>
      </c>
      <c r="I8" t="e">
        <f aca="true" t="shared" si="3" ref="I8:I65">H8/F8</f>
        <v>#DIV/0!</v>
      </c>
    </row>
    <row r="9" spans="2:9" ht="12.75">
      <c r="B9" t="s">
        <v>26</v>
      </c>
      <c r="D9">
        <f t="shared" si="0"/>
        <v>0</v>
      </c>
      <c r="E9">
        <v>0</v>
      </c>
      <c r="F9">
        <f t="shared" si="1"/>
        <v>0</v>
      </c>
      <c r="H9">
        <f t="shared" si="2"/>
        <v>0</v>
      </c>
      <c r="I9" t="e">
        <f t="shared" si="3"/>
        <v>#DIV/0!</v>
      </c>
    </row>
    <row r="10" spans="2:9" ht="12.75">
      <c r="B10" t="s">
        <v>41</v>
      </c>
      <c r="D10">
        <f t="shared" si="0"/>
        <v>0</v>
      </c>
      <c r="E10">
        <v>0</v>
      </c>
      <c r="F10">
        <f t="shared" si="1"/>
        <v>0</v>
      </c>
      <c r="H10">
        <f t="shared" si="2"/>
        <v>0</v>
      </c>
      <c r="I10" t="e">
        <f t="shared" si="3"/>
        <v>#DIV/0!</v>
      </c>
    </row>
    <row r="11" spans="2:9" ht="12.75">
      <c r="B11" t="s">
        <v>42</v>
      </c>
      <c r="D11">
        <f t="shared" si="0"/>
        <v>0</v>
      </c>
      <c r="E11">
        <v>0</v>
      </c>
      <c r="F11">
        <f t="shared" si="1"/>
        <v>0</v>
      </c>
      <c r="H11">
        <f t="shared" si="2"/>
        <v>0</v>
      </c>
      <c r="I11" t="e">
        <f t="shared" si="3"/>
        <v>#DIV/0!</v>
      </c>
    </row>
    <row r="12" spans="2:9" ht="12.75">
      <c r="B12" t="s">
        <v>43</v>
      </c>
      <c r="D12">
        <f t="shared" si="0"/>
        <v>0</v>
      </c>
      <c r="E12">
        <v>0</v>
      </c>
      <c r="F12">
        <f t="shared" si="1"/>
        <v>0</v>
      </c>
      <c r="H12">
        <f t="shared" si="2"/>
        <v>0</v>
      </c>
      <c r="I12" t="e">
        <f t="shared" si="3"/>
        <v>#DIV/0!</v>
      </c>
    </row>
    <row r="13" spans="2:9" ht="12.75">
      <c r="B13" t="s">
        <v>44</v>
      </c>
      <c r="D13">
        <f t="shared" si="0"/>
        <v>0</v>
      </c>
      <c r="E13">
        <v>0</v>
      </c>
      <c r="F13">
        <f t="shared" si="1"/>
        <v>0</v>
      </c>
      <c r="H13">
        <f t="shared" si="2"/>
        <v>0</v>
      </c>
      <c r="I13" t="e">
        <f t="shared" si="3"/>
        <v>#DIV/0!</v>
      </c>
    </row>
    <row r="14" spans="2:9" ht="12.75">
      <c r="B14" t="s">
        <v>45</v>
      </c>
      <c r="D14">
        <f t="shared" si="0"/>
        <v>0</v>
      </c>
      <c r="E14">
        <v>0</v>
      </c>
      <c r="F14">
        <f t="shared" si="1"/>
        <v>0</v>
      </c>
      <c r="H14">
        <f t="shared" si="2"/>
        <v>0</v>
      </c>
      <c r="I14" t="e">
        <f t="shared" si="3"/>
        <v>#DIV/0!</v>
      </c>
    </row>
    <row r="15" spans="2:9" ht="12.75">
      <c r="B15" t="s">
        <v>46</v>
      </c>
      <c r="D15">
        <f t="shared" si="0"/>
        <v>0</v>
      </c>
      <c r="E15">
        <v>0</v>
      </c>
      <c r="F15">
        <f t="shared" si="1"/>
        <v>0</v>
      </c>
      <c r="H15">
        <f t="shared" si="2"/>
        <v>0</v>
      </c>
      <c r="I15" t="e">
        <f t="shared" si="3"/>
        <v>#DIV/0!</v>
      </c>
    </row>
    <row r="17" spans="1:9" ht="12.75">
      <c r="A17" t="s">
        <v>16</v>
      </c>
      <c r="B17" t="s">
        <v>24</v>
      </c>
      <c r="D17">
        <f>C17*9.8</f>
        <v>0</v>
      </c>
      <c r="F17">
        <f>C17*9.8*COS(RADIANS(E17))</f>
        <v>0</v>
      </c>
      <c r="H17">
        <f t="shared" si="2"/>
        <v>0</v>
      </c>
      <c r="I17" t="e">
        <f t="shared" si="3"/>
        <v>#DIV/0!</v>
      </c>
    </row>
    <row r="18" spans="1:9" ht="12.75">
      <c r="A18" t="s">
        <v>35</v>
      </c>
      <c r="B18" t="s">
        <v>25</v>
      </c>
      <c r="D18">
        <f aca="true" t="shared" si="4" ref="D18:D25">C18*9.8</f>
        <v>0</v>
      </c>
      <c r="F18">
        <f aca="true" t="shared" si="5" ref="F18:F25">C18*9.8*COS(RADIANS(E18))</f>
        <v>0</v>
      </c>
      <c r="H18">
        <f t="shared" si="2"/>
        <v>0</v>
      </c>
      <c r="I18" t="e">
        <f t="shared" si="3"/>
        <v>#DIV/0!</v>
      </c>
    </row>
    <row r="19" spans="2:9" ht="12.75">
      <c r="B19" t="s">
        <v>26</v>
      </c>
      <c r="D19">
        <f t="shared" si="4"/>
        <v>0</v>
      </c>
      <c r="F19">
        <f t="shared" si="5"/>
        <v>0</v>
      </c>
      <c r="H19">
        <f t="shared" si="2"/>
        <v>0</v>
      </c>
      <c r="I19" t="e">
        <f t="shared" si="3"/>
        <v>#DIV/0!</v>
      </c>
    </row>
    <row r="20" spans="2:9" ht="12.75">
      <c r="B20" t="s">
        <v>41</v>
      </c>
      <c r="D20">
        <f t="shared" si="4"/>
        <v>0</v>
      </c>
      <c r="F20">
        <f t="shared" si="5"/>
        <v>0</v>
      </c>
      <c r="H20">
        <f t="shared" si="2"/>
        <v>0</v>
      </c>
      <c r="I20" t="e">
        <f t="shared" si="3"/>
        <v>#DIV/0!</v>
      </c>
    </row>
    <row r="21" spans="2:9" ht="12.75">
      <c r="B21" t="s">
        <v>42</v>
      </c>
      <c r="D21">
        <f t="shared" si="4"/>
        <v>0</v>
      </c>
      <c r="F21">
        <f t="shared" si="5"/>
        <v>0</v>
      </c>
      <c r="H21">
        <f t="shared" si="2"/>
        <v>0</v>
      </c>
      <c r="I21" t="e">
        <f t="shared" si="3"/>
        <v>#DIV/0!</v>
      </c>
    </row>
    <row r="22" spans="2:9" ht="12.75">
      <c r="B22" t="s">
        <v>43</v>
      </c>
      <c r="D22">
        <f t="shared" si="4"/>
        <v>0</v>
      </c>
      <c r="F22">
        <f t="shared" si="5"/>
        <v>0</v>
      </c>
      <c r="H22">
        <f t="shared" si="2"/>
        <v>0</v>
      </c>
      <c r="I22" t="e">
        <f t="shared" si="3"/>
        <v>#DIV/0!</v>
      </c>
    </row>
    <row r="23" spans="2:9" ht="12.75">
      <c r="B23" t="s">
        <v>44</v>
      </c>
      <c r="D23">
        <f t="shared" si="4"/>
        <v>0</v>
      </c>
      <c r="F23">
        <f t="shared" si="5"/>
        <v>0</v>
      </c>
      <c r="H23">
        <f t="shared" si="2"/>
        <v>0</v>
      </c>
      <c r="I23" t="e">
        <f t="shared" si="3"/>
        <v>#DIV/0!</v>
      </c>
    </row>
    <row r="24" spans="2:9" ht="12.75">
      <c r="B24" t="s">
        <v>45</v>
      </c>
      <c r="D24">
        <f t="shared" si="4"/>
        <v>0</v>
      </c>
      <c r="F24">
        <f t="shared" si="5"/>
        <v>0</v>
      </c>
      <c r="H24">
        <f t="shared" si="2"/>
        <v>0</v>
      </c>
      <c r="I24" t="e">
        <f t="shared" si="3"/>
        <v>#DIV/0!</v>
      </c>
    </row>
    <row r="25" spans="2:9" ht="12.75">
      <c r="B25" t="s">
        <v>46</v>
      </c>
      <c r="D25">
        <f t="shared" si="4"/>
        <v>0</v>
      </c>
      <c r="F25">
        <f t="shared" si="5"/>
        <v>0</v>
      </c>
      <c r="H25">
        <f t="shared" si="2"/>
        <v>0</v>
      </c>
      <c r="I25" t="e">
        <f t="shared" si="3"/>
        <v>#DIV/0!</v>
      </c>
    </row>
    <row r="27" spans="1:9" ht="12.75">
      <c r="A27" t="s">
        <v>17</v>
      </c>
      <c r="B27" t="s">
        <v>24</v>
      </c>
      <c r="D27">
        <f>C27*9.8</f>
        <v>0</v>
      </c>
      <c r="E27">
        <v>0</v>
      </c>
      <c r="F27">
        <f>C27*9.8*COS(RADIANS(E27))</f>
        <v>0</v>
      </c>
      <c r="H27">
        <f t="shared" si="2"/>
        <v>0</v>
      </c>
      <c r="I27" t="e">
        <f t="shared" si="3"/>
        <v>#DIV/0!</v>
      </c>
    </row>
    <row r="28" spans="1:9" ht="12.75">
      <c r="A28" t="s">
        <v>36</v>
      </c>
      <c r="B28" t="s">
        <v>25</v>
      </c>
      <c r="D28">
        <f aca="true" t="shared" si="6" ref="D28:D35">C28*9.8</f>
        <v>0</v>
      </c>
      <c r="E28">
        <v>0</v>
      </c>
      <c r="F28">
        <f aca="true" t="shared" si="7" ref="F28:F35">C28*9.8*COS(RADIANS(E28))</f>
        <v>0</v>
      </c>
      <c r="H28">
        <f t="shared" si="2"/>
        <v>0</v>
      </c>
      <c r="I28" t="e">
        <f t="shared" si="3"/>
        <v>#DIV/0!</v>
      </c>
    </row>
    <row r="29" spans="2:9" ht="12.75">
      <c r="B29" t="s">
        <v>26</v>
      </c>
      <c r="D29">
        <f t="shared" si="6"/>
        <v>0</v>
      </c>
      <c r="E29">
        <v>0</v>
      </c>
      <c r="F29">
        <f t="shared" si="7"/>
        <v>0</v>
      </c>
      <c r="H29">
        <f t="shared" si="2"/>
        <v>0</v>
      </c>
      <c r="I29" t="e">
        <f t="shared" si="3"/>
        <v>#DIV/0!</v>
      </c>
    </row>
    <row r="30" spans="2:9" ht="12.75">
      <c r="B30" t="s">
        <v>41</v>
      </c>
      <c r="D30">
        <f t="shared" si="6"/>
        <v>0</v>
      </c>
      <c r="E30">
        <v>0</v>
      </c>
      <c r="F30">
        <f t="shared" si="7"/>
        <v>0</v>
      </c>
      <c r="H30">
        <f t="shared" si="2"/>
        <v>0</v>
      </c>
      <c r="I30" t="e">
        <f t="shared" si="3"/>
        <v>#DIV/0!</v>
      </c>
    </row>
    <row r="31" spans="2:9" ht="12.75">
      <c r="B31" t="s">
        <v>42</v>
      </c>
      <c r="D31">
        <f t="shared" si="6"/>
        <v>0</v>
      </c>
      <c r="E31">
        <v>0</v>
      </c>
      <c r="F31">
        <f t="shared" si="7"/>
        <v>0</v>
      </c>
      <c r="H31">
        <f t="shared" si="2"/>
        <v>0</v>
      </c>
      <c r="I31" t="e">
        <f t="shared" si="3"/>
        <v>#DIV/0!</v>
      </c>
    </row>
    <row r="32" spans="2:9" ht="12.75">
      <c r="B32" t="s">
        <v>43</v>
      </c>
      <c r="D32">
        <f t="shared" si="6"/>
        <v>0</v>
      </c>
      <c r="E32">
        <v>0</v>
      </c>
      <c r="F32">
        <f t="shared" si="7"/>
        <v>0</v>
      </c>
      <c r="H32">
        <f t="shared" si="2"/>
        <v>0</v>
      </c>
      <c r="I32" t="e">
        <f t="shared" si="3"/>
        <v>#DIV/0!</v>
      </c>
    </row>
    <row r="33" spans="2:9" ht="12.75">
      <c r="B33" t="s">
        <v>44</v>
      </c>
      <c r="D33">
        <f t="shared" si="6"/>
        <v>0</v>
      </c>
      <c r="E33">
        <v>0</v>
      </c>
      <c r="F33">
        <f t="shared" si="7"/>
        <v>0</v>
      </c>
      <c r="H33">
        <f t="shared" si="2"/>
        <v>0</v>
      </c>
      <c r="I33" t="e">
        <f t="shared" si="3"/>
        <v>#DIV/0!</v>
      </c>
    </row>
    <row r="34" spans="2:9" ht="12.75">
      <c r="B34" t="s">
        <v>45</v>
      </c>
      <c r="D34">
        <f t="shared" si="6"/>
        <v>0</v>
      </c>
      <c r="E34">
        <v>0</v>
      </c>
      <c r="F34">
        <f t="shared" si="7"/>
        <v>0</v>
      </c>
      <c r="H34">
        <f t="shared" si="2"/>
        <v>0</v>
      </c>
      <c r="I34" t="e">
        <f t="shared" si="3"/>
        <v>#DIV/0!</v>
      </c>
    </row>
    <row r="35" spans="2:9" ht="12.75">
      <c r="B35" t="s">
        <v>46</v>
      </c>
      <c r="D35">
        <f t="shared" si="6"/>
        <v>0</v>
      </c>
      <c r="E35">
        <v>0</v>
      </c>
      <c r="F35">
        <f t="shared" si="7"/>
        <v>0</v>
      </c>
      <c r="H35">
        <f t="shared" si="2"/>
        <v>0</v>
      </c>
      <c r="I35" t="e">
        <f t="shared" si="3"/>
        <v>#DIV/0!</v>
      </c>
    </row>
    <row r="37" spans="1:9" ht="12.75">
      <c r="A37" t="s">
        <v>37</v>
      </c>
      <c r="B37" t="s">
        <v>24</v>
      </c>
      <c r="D37">
        <f>C37*9.8</f>
        <v>0</v>
      </c>
      <c r="F37">
        <f>C37*9.8*COS(RADIANS(E37))</f>
        <v>0</v>
      </c>
      <c r="H37">
        <f t="shared" si="2"/>
        <v>0</v>
      </c>
      <c r="I37" t="e">
        <f t="shared" si="3"/>
        <v>#DIV/0!</v>
      </c>
    </row>
    <row r="38" spans="2:9" ht="12.75">
      <c r="B38" t="s">
        <v>25</v>
      </c>
      <c r="D38">
        <f aca="true" t="shared" si="8" ref="D38:D45">C38*9.8</f>
        <v>0</v>
      </c>
      <c r="F38">
        <f aca="true" t="shared" si="9" ref="F38:F45">C38*9.8*COS(RADIANS(E38))</f>
        <v>0</v>
      </c>
      <c r="H38">
        <f t="shared" si="2"/>
        <v>0</v>
      </c>
      <c r="I38" t="e">
        <f t="shared" si="3"/>
        <v>#DIV/0!</v>
      </c>
    </row>
    <row r="39" spans="2:9" ht="12.75">
      <c r="B39" t="s">
        <v>26</v>
      </c>
      <c r="D39">
        <f t="shared" si="8"/>
        <v>0</v>
      </c>
      <c r="F39">
        <f t="shared" si="9"/>
        <v>0</v>
      </c>
      <c r="H39">
        <f t="shared" si="2"/>
        <v>0</v>
      </c>
      <c r="I39" t="e">
        <f t="shared" si="3"/>
        <v>#DIV/0!</v>
      </c>
    </row>
    <row r="40" spans="2:9" ht="12.75">
      <c r="B40" t="s">
        <v>41</v>
      </c>
      <c r="D40">
        <f t="shared" si="8"/>
        <v>0</v>
      </c>
      <c r="F40">
        <f t="shared" si="9"/>
        <v>0</v>
      </c>
      <c r="H40">
        <f t="shared" si="2"/>
        <v>0</v>
      </c>
      <c r="I40" t="e">
        <f t="shared" si="3"/>
        <v>#DIV/0!</v>
      </c>
    </row>
    <row r="41" spans="2:9" ht="12.75">
      <c r="B41" t="s">
        <v>42</v>
      </c>
      <c r="D41">
        <f t="shared" si="8"/>
        <v>0</v>
      </c>
      <c r="F41">
        <f t="shared" si="9"/>
        <v>0</v>
      </c>
      <c r="H41">
        <f t="shared" si="2"/>
        <v>0</v>
      </c>
      <c r="I41" t="e">
        <f t="shared" si="3"/>
        <v>#DIV/0!</v>
      </c>
    </row>
    <row r="42" spans="2:9" ht="12.75">
      <c r="B42" t="s">
        <v>43</v>
      </c>
      <c r="D42">
        <f t="shared" si="8"/>
        <v>0</v>
      </c>
      <c r="F42">
        <f t="shared" si="9"/>
        <v>0</v>
      </c>
      <c r="H42">
        <f t="shared" si="2"/>
        <v>0</v>
      </c>
      <c r="I42" t="e">
        <f t="shared" si="3"/>
        <v>#DIV/0!</v>
      </c>
    </row>
    <row r="43" spans="2:9" ht="12.75">
      <c r="B43" t="s">
        <v>44</v>
      </c>
      <c r="D43">
        <f t="shared" si="8"/>
        <v>0</v>
      </c>
      <c r="F43">
        <f t="shared" si="9"/>
        <v>0</v>
      </c>
      <c r="H43">
        <f t="shared" si="2"/>
        <v>0</v>
      </c>
      <c r="I43" t="e">
        <f t="shared" si="3"/>
        <v>#DIV/0!</v>
      </c>
    </row>
    <row r="44" spans="2:9" ht="12.75">
      <c r="B44" t="s">
        <v>45</v>
      </c>
      <c r="D44">
        <f t="shared" si="8"/>
        <v>0</v>
      </c>
      <c r="F44">
        <f t="shared" si="9"/>
        <v>0</v>
      </c>
      <c r="H44">
        <f t="shared" si="2"/>
        <v>0</v>
      </c>
      <c r="I44" t="e">
        <f t="shared" si="3"/>
        <v>#DIV/0!</v>
      </c>
    </row>
    <row r="45" spans="2:9" ht="12.75">
      <c r="B45" t="s">
        <v>46</v>
      </c>
      <c r="D45">
        <f t="shared" si="8"/>
        <v>0</v>
      </c>
      <c r="F45">
        <f t="shared" si="9"/>
        <v>0</v>
      </c>
      <c r="H45">
        <f t="shared" si="2"/>
        <v>0</v>
      </c>
      <c r="I45" t="e">
        <f t="shared" si="3"/>
        <v>#DIV/0!</v>
      </c>
    </row>
    <row r="47" spans="1:9" ht="12.75">
      <c r="A47" t="s">
        <v>27</v>
      </c>
      <c r="B47" t="s">
        <v>24</v>
      </c>
      <c r="D47">
        <f>C47*9.8</f>
        <v>0</v>
      </c>
      <c r="E47">
        <v>0</v>
      </c>
      <c r="F47">
        <f>C47*9.8*COS(RADIANS(E47))</f>
        <v>0</v>
      </c>
      <c r="H47">
        <f t="shared" si="2"/>
        <v>0</v>
      </c>
      <c r="I47" t="e">
        <f t="shared" si="3"/>
        <v>#DIV/0!</v>
      </c>
    </row>
    <row r="48" spans="1:9" ht="12.75">
      <c r="A48" t="s">
        <v>38</v>
      </c>
      <c r="B48" t="s">
        <v>25</v>
      </c>
      <c r="D48">
        <f aca="true" t="shared" si="10" ref="D48:D55">C48*9.8</f>
        <v>0</v>
      </c>
      <c r="E48">
        <v>0</v>
      </c>
      <c r="F48">
        <f aca="true" t="shared" si="11" ref="F48:F55">C48*9.8*COS(RADIANS(E48))</f>
        <v>0</v>
      </c>
      <c r="H48">
        <f t="shared" si="2"/>
        <v>0</v>
      </c>
      <c r="I48" t="e">
        <f t="shared" si="3"/>
        <v>#DIV/0!</v>
      </c>
    </row>
    <row r="49" spans="2:9" ht="12.75">
      <c r="B49" t="s">
        <v>26</v>
      </c>
      <c r="D49">
        <f t="shared" si="10"/>
        <v>0</v>
      </c>
      <c r="E49">
        <v>0</v>
      </c>
      <c r="F49">
        <f t="shared" si="11"/>
        <v>0</v>
      </c>
      <c r="H49">
        <f t="shared" si="2"/>
        <v>0</v>
      </c>
      <c r="I49" t="e">
        <f t="shared" si="3"/>
        <v>#DIV/0!</v>
      </c>
    </row>
    <row r="50" spans="2:9" ht="12.75">
      <c r="B50" t="s">
        <v>41</v>
      </c>
      <c r="D50">
        <f t="shared" si="10"/>
        <v>0</v>
      </c>
      <c r="E50">
        <v>0</v>
      </c>
      <c r="F50">
        <f t="shared" si="11"/>
        <v>0</v>
      </c>
      <c r="H50">
        <f t="shared" si="2"/>
        <v>0</v>
      </c>
      <c r="I50" t="e">
        <f t="shared" si="3"/>
        <v>#DIV/0!</v>
      </c>
    </row>
    <row r="51" spans="2:9" ht="12.75">
      <c r="B51" t="s">
        <v>42</v>
      </c>
      <c r="D51">
        <f t="shared" si="10"/>
        <v>0</v>
      </c>
      <c r="E51">
        <v>0</v>
      </c>
      <c r="F51">
        <f t="shared" si="11"/>
        <v>0</v>
      </c>
      <c r="H51">
        <f t="shared" si="2"/>
        <v>0</v>
      </c>
      <c r="I51" t="e">
        <f t="shared" si="3"/>
        <v>#DIV/0!</v>
      </c>
    </row>
    <row r="52" spans="2:9" ht="12.75">
      <c r="B52" t="s">
        <v>43</v>
      </c>
      <c r="D52">
        <f t="shared" si="10"/>
        <v>0</v>
      </c>
      <c r="E52">
        <v>0</v>
      </c>
      <c r="F52">
        <f t="shared" si="11"/>
        <v>0</v>
      </c>
      <c r="H52">
        <f t="shared" si="2"/>
        <v>0</v>
      </c>
      <c r="I52" t="e">
        <f t="shared" si="3"/>
        <v>#DIV/0!</v>
      </c>
    </row>
    <row r="53" spans="2:9" ht="12.75">
      <c r="B53" t="s">
        <v>44</v>
      </c>
      <c r="D53">
        <f t="shared" si="10"/>
        <v>0</v>
      </c>
      <c r="E53">
        <v>0</v>
      </c>
      <c r="F53">
        <f t="shared" si="11"/>
        <v>0</v>
      </c>
      <c r="H53">
        <f t="shared" si="2"/>
        <v>0</v>
      </c>
      <c r="I53" t="e">
        <f t="shared" si="3"/>
        <v>#DIV/0!</v>
      </c>
    </row>
    <row r="54" spans="2:9" ht="12.75">
      <c r="B54" t="s">
        <v>45</v>
      </c>
      <c r="D54">
        <f t="shared" si="10"/>
        <v>0</v>
      </c>
      <c r="E54">
        <v>0</v>
      </c>
      <c r="F54">
        <f t="shared" si="11"/>
        <v>0</v>
      </c>
      <c r="H54">
        <f t="shared" si="2"/>
        <v>0</v>
      </c>
      <c r="I54" t="e">
        <f t="shared" si="3"/>
        <v>#DIV/0!</v>
      </c>
    </row>
    <row r="55" spans="2:9" ht="12.75">
      <c r="B55" t="s">
        <v>46</v>
      </c>
      <c r="D55">
        <f t="shared" si="10"/>
        <v>0</v>
      </c>
      <c r="E55">
        <v>0</v>
      </c>
      <c r="F55">
        <f t="shared" si="11"/>
        <v>0</v>
      </c>
      <c r="H55">
        <f t="shared" si="2"/>
        <v>0</v>
      </c>
      <c r="I55" t="e">
        <f t="shared" si="3"/>
        <v>#DIV/0!</v>
      </c>
    </row>
    <row r="57" spans="1:9" ht="12.75">
      <c r="A57" t="s">
        <v>39</v>
      </c>
      <c r="B57" t="s">
        <v>24</v>
      </c>
      <c r="D57">
        <f>C57*9.8</f>
        <v>0</v>
      </c>
      <c r="F57">
        <f>C57*9.8*COS(RADIANS(E57))</f>
        <v>0</v>
      </c>
      <c r="H57">
        <f t="shared" si="2"/>
        <v>0</v>
      </c>
      <c r="I57" t="e">
        <f t="shared" si="3"/>
        <v>#DIV/0!</v>
      </c>
    </row>
    <row r="58" spans="2:9" ht="12.75">
      <c r="B58" t="s">
        <v>25</v>
      </c>
      <c r="D58">
        <f aca="true" t="shared" si="12" ref="D58:D65">C58*9.8</f>
        <v>0</v>
      </c>
      <c r="F58">
        <f aca="true" t="shared" si="13" ref="F58:F65">C58*9.8*COS(RADIANS(E58))</f>
        <v>0</v>
      </c>
      <c r="H58">
        <f t="shared" si="2"/>
        <v>0</v>
      </c>
      <c r="I58" t="e">
        <f t="shared" si="3"/>
        <v>#DIV/0!</v>
      </c>
    </row>
    <row r="59" spans="2:9" ht="12.75">
      <c r="B59" t="s">
        <v>26</v>
      </c>
      <c r="D59">
        <f t="shared" si="12"/>
        <v>0</v>
      </c>
      <c r="F59">
        <f t="shared" si="13"/>
        <v>0</v>
      </c>
      <c r="H59">
        <f t="shared" si="2"/>
        <v>0</v>
      </c>
      <c r="I59" t="e">
        <f t="shared" si="3"/>
        <v>#DIV/0!</v>
      </c>
    </row>
    <row r="60" spans="2:9" ht="12.75">
      <c r="B60" t="s">
        <v>41</v>
      </c>
      <c r="D60">
        <f t="shared" si="12"/>
        <v>0</v>
      </c>
      <c r="F60">
        <f t="shared" si="13"/>
        <v>0</v>
      </c>
      <c r="H60">
        <f t="shared" si="2"/>
        <v>0</v>
      </c>
      <c r="I60" t="e">
        <f t="shared" si="3"/>
        <v>#DIV/0!</v>
      </c>
    </row>
    <row r="61" spans="2:9" ht="12.75">
      <c r="B61" t="s">
        <v>42</v>
      </c>
      <c r="D61">
        <f t="shared" si="12"/>
        <v>0</v>
      </c>
      <c r="F61">
        <f t="shared" si="13"/>
        <v>0</v>
      </c>
      <c r="H61">
        <f t="shared" si="2"/>
        <v>0</v>
      </c>
      <c r="I61" t="e">
        <f t="shared" si="3"/>
        <v>#DIV/0!</v>
      </c>
    </row>
    <row r="62" spans="2:9" ht="12.75">
      <c r="B62" t="s">
        <v>43</v>
      </c>
      <c r="D62">
        <f t="shared" si="12"/>
        <v>0</v>
      </c>
      <c r="F62">
        <f t="shared" si="13"/>
        <v>0</v>
      </c>
      <c r="H62">
        <f t="shared" si="2"/>
        <v>0</v>
      </c>
      <c r="I62" t="e">
        <f t="shared" si="3"/>
        <v>#DIV/0!</v>
      </c>
    </row>
    <row r="63" spans="2:9" ht="12.75">
      <c r="B63" t="s">
        <v>44</v>
      </c>
      <c r="D63">
        <f t="shared" si="12"/>
        <v>0</v>
      </c>
      <c r="F63">
        <f t="shared" si="13"/>
        <v>0</v>
      </c>
      <c r="H63">
        <f t="shared" si="2"/>
        <v>0</v>
      </c>
      <c r="I63" t="e">
        <f t="shared" si="3"/>
        <v>#DIV/0!</v>
      </c>
    </row>
    <row r="64" spans="2:9" ht="12.75">
      <c r="B64" t="s">
        <v>45</v>
      </c>
      <c r="D64">
        <f t="shared" si="12"/>
        <v>0</v>
      </c>
      <c r="F64">
        <f t="shared" si="13"/>
        <v>0</v>
      </c>
      <c r="H64">
        <f t="shared" si="2"/>
        <v>0</v>
      </c>
      <c r="I64" t="e">
        <f t="shared" si="3"/>
        <v>#DIV/0!</v>
      </c>
    </row>
    <row r="65" spans="2:9" ht="12.75">
      <c r="B65" t="s">
        <v>46</v>
      </c>
      <c r="D65">
        <f t="shared" si="12"/>
        <v>0</v>
      </c>
      <c r="F65">
        <f t="shared" si="13"/>
        <v>0</v>
      </c>
      <c r="H65">
        <f t="shared" si="2"/>
        <v>0</v>
      </c>
      <c r="I65" t="e">
        <f t="shared" si="3"/>
        <v>#DIV/0!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0"/>
  <sheetViews>
    <sheetView workbookViewId="0" topLeftCell="A1">
      <selection activeCell="C30" sqref="C30"/>
    </sheetView>
  </sheetViews>
  <sheetFormatPr defaultColWidth="9.140625" defaultRowHeight="12.75"/>
  <cols>
    <col min="1" max="1" width="21.00390625" style="0" bestFit="1" customWidth="1"/>
    <col min="2" max="2" width="3.00390625" style="0" bestFit="1" customWidth="1"/>
  </cols>
  <sheetData>
    <row r="1" ht="18">
      <c r="A1" s="2" t="s">
        <v>0</v>
      </c>
    </row>
    <row r="2" ht="12.75">
      <c r="A2" t="s">
        <v>47</v>
      </c>
    </row>
    <row r="4" spans="2:3" ht="12.75">
      <c r="B4">
        <v>1</v>
      </c>
      <c r="C4" t="s">
        <v>48</v>
      </c>
    </row>
    <row r="6" spans="2:3" ht="12.75">
      <c r="B6">
        <v>2</v>
      </c>
      <c r="C6" t="s">
        <v>49</v>
      </c>
    </row>
    <row r="8" spans="2:3" ht="12.75">
      <c r="B8">
        <v>3</v>
      </c>
      <c r="C8" t="s">
        <v>55</v>
      </c>
    </row>
    <row r="10" ht="12.75">
      <c r="C10" s="4" t="s">
        <v>52</v>
      </c>
    </row>
    <row r="12" spans="2:3" ht="12.75">
      <c r="B12">
        <v>4</v>
      </c>
      <c r="C12" t="s">
        <v>56</v>
      </c>
    </row>
    <row r="14" spans="2:3" ht="12.75">
      <c r="B14">
        <v>5</v>
      </c>
      <c r="C14" t="s">
        <v>57</v>
      </c>
    </row>
    <row r="16" spans="2:3" ht="12.75">
      <c r="B16">
        <v>6</v>
      </c>
      <c r="C16" t="s">
        <v>58</v>
      </c>
    </row>
    <row r="18" spans="2:3" ht="12.75">
      <c r="B18">
        <v>7</v>
      </c>
      <c r="C18" t="s">
        <v>59</v>
      </c>
    </row>
    <row r="20" ht="12.75">
      <c r="C20" s="4" t="s">
        <v>53</v>
      </c>
    </row>
    <row r="22" spans="2:3" ht="12.75">
      <c r="B22">
        <v>8</v>
      </c>
      <c r="C22" t="s">
        <v>54</v>
      </c>
    </row>
    <row r="24" spans="2:3" ht="12.75">
      <c r="B24">
        <v>9</v>
      </c>
      <c r="C24" t="s">
        <v>60</v>
      </c>
    </row>
    <row r="26" spans="2:3" ht="12.75">
      <c r="B26">
        <v>10</v>
      </c>
      <c r="C26" t="s">
        <v>61</v>
      </c>
    </row>
    <row r="28" ht="12.75">
      <c r="C28" s="4" t="s">
        <v>62</v>
      </c>
    </row>
    <row r="30" spans="2:3" ht="12.75">
      <c r="B30">
        <v>11</v>
      </c>
      <c r="C30" t="s">
        <v>63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 Holloway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Holloway</dc:creator>
  <cp:keywords/>
  <dc:description/>
  <cp:lastModifiedBy>Scott Holloway</cp:lastModifiedBy>
  <dcterms:created xsi:type="dcterms:W3CDTF">2009-05-03T21:17:47Z</dcterms:created>
  <dcterms:modified xsi:type="dcterms:W3CDTF">2009-05-03T23:03:17Z</dcterms:modified>
  <cp:category/>
  <cp:version/>
  <cp:contentType/>
  <cp:contentStatus/>
</cp:coreProperties>
</file>